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105" yWindow="1875" windowWidth="19035" windowHeight="1176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12" i="1" l="1"/>
  <c r="D18" i="1"/>
  <c r="D23" i="1"/>
  <c r="J8" i="1"/>
  <c r="D5" i="2"/>
  <c r="D12" i="2"/>
  <c r="F11" i="2"/>
  <c r="F5" i="2"/>
  <c r="F9" i="2"/>
</calcChain>
</file>

<file path=xl/sharedStrings.xml><?xml version="1.0" encoding="utf-8"?>
<sst xmlns="http://schemas.openxmlformats.org/spreadsheetml/2006/main" count="80" uniqueCount="64">
  <si>
    <t>Ref. 
AWP</t>
  </si>
  <si>
    <t>Estimated contract
cost (US$)</t>
  </si>
  <si>
    <t>Source of financing
and percentage</t>
  </si>
  <si>
    <t>Local/other
%</t>
  </si>
  <si>
    <t>IDB/MIF 
%</t>
  </si>
  <si>
    <t>Estimated date of the procurement
notice or start of the contract</t>
  </si>
  <si>
    <t>Total</t>
  </si>
  <si>
    <t>(1) Grouping together of similar procurement is recommended, such as computer hardware, publications, travel, etc. If there are a number of similar individual contracts to be executed at different times, they can be grouped together under a single heading, with an explanation in the comments column indicating the average individual amount and the period during which the contract would be executed. For example: an export promotion project that includes travel to participate in fairs would have an item called "airfare for fairs", an estimated total value od US$5,000, and an explanation in the Comments column: "This is for approximately four different airfares to participate in fairs in the region in years X and X1".</t>
  </si>
  <si>
    <t>PROCUREMENT PLAN FOR NON-REIMBURSABLE TECHNICAL COOPERATIONS</t>
  </si>
  <si>
    <t>Comments</t>
  </si>
  <si>
    <r>
      <t>(2)</t>
    </r>
    <r>
      <rPr>
        <b/>
        <u/>
        <sz val="10"/>
        <color theme="1"/>
        <rFont val="Calibri"/>
        <family val="2"/>
        <scheme val="minor"/>
      </rPr>
      <t xml:space="preserve"> Goods and works: </t>
    </r>
    <r>
      <rPr>
        <sz val="10"/>
        <color theme="1"/>
        <rFont val="Calibri"/>
        <family val="2"/>
        <scheme val="minor"/>
      </rPr>
      <t>CB: Competitive bidding; PC: Price comparison; DC: Direct contracting.</t>
    </r>
  </si>
  <si>
    <r>
      <t>(2)</t>
    </r>
    <r>
      <rPr>
        <b/>
        <u/>
        <sz val="10"/>
        <color theme="1"/>
        <rFont val="Calibri"/>
        <family val="2"/>
        <scheme val="minor"/>
      </rPr>
      <t xml:space="preserve"> Consulting firms:</t>
    </r>
    <r>
      <rPr>
        <sz val="10"/>
        <color theme="1"/>
        <rFont val="Calibri"/>
        <family val="2"/>
        <scheme val="minor"/>
      </rPr>
      <t xml:space="preserve"> CQS: Selection Based on the Consultants' Qualifications; QCBS: Quality and cost-based selection; LCS: Least Cost Selection; FBS: Selection nder a Fixed Budget; SSS: Single Source Selection; QBS: Quality Based selection.</t>
    </r>
  </si>
  <si>
    <r>
      <t xml:space="preserve">(4) </t>
    </r>
    <r>
      <rPr>
        <b/>
        <u/>
        <sz val="10"/>
        <color theme="1"/>
        <rFont val="Calibri"/>
        <family val="2"/>
        <scheme val="minor"/>
      </rPr>
      <t>Technical review</t>
    </r>
    <r>
      <rPr>
        <sz val="10"/>
        <color theme="1"/>
        <rFont val="Calibri"/>
        <family val="2"/>
        <scheme val="minor"/>
      </rPr>
      <t>: The PTL will use this column to define those procurement he/she considers "critical"or "complex"that require ex ante review of the terms of reference, technical specifications, reports, outputs, or other items.</t>
    </r>
  </si>
  <si>
    <r>
      <t>(2)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u/>
        <sz val="10"/>
        <color theme="1"/>
        <rFont val="Calibri"/>
        <family val="2"/>
        <scheme val="minor"/>
      </rPr>
      <t>Individual consultants</t>
    </r>
    <r>
      <rPr>
        <b/>
        <sz val="10"/>
        <color theme="1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IICQ: International Individual Consultant Selection Based on Qualifications; SSS: Single Source Selection.</t>
    </r>
  </si>
  <si>
    <t>Inter-American Development Bank</t>
  </si>
  <si>
    <t xml:space="preserve"> VPC/FMP</t>
  </si>
  <si>
    <t>Description 
(1)</t>
  </si>
  <si>
    <t>Procurement
Method 
(2)</t>
  </si>
  <si>
    <t>Technical review
by the PTL
(4)</t>
  </si>
  <si>
    <t xml:space="preserve">Review of procurement (ex-ante or 
ex-post)
(3)
</t>
  </si>
  <si>
    <t>Threshold for ex-post review of procurements:</t>
  </si>
  <si>
    <t>Item 
Nº</t>
  </si>
  <si>
    <r>
      <t xml:space="preserve">(3) </t>
    </r>
    <r>
      <rPr>
        <b/>
        <u/>
        <sz val="10"/>
        <color theme="1"/>
        <rFont val="Calibri"/>
        <family val="2"/>
        <scheme val="minor"/>
      </rPr>
      <t>Ex-ante/ex-post review:</t>
    </r>
    <r>
      <rPr>
        <sz val="10"/>
        <color theme="1"/>
        <rFont val="Calibri"/>
        <family val="2"/>
        <scheme val="minor"/>
      </rPr>
      <t xml:space="preserve"> In general, depending on the institutional capacity and level of risk associated with the procurement, ex-post review is the standard modality. Ex-ante review can be specified for critical or complex process.</t>
    </r>
  </si>
  <si>
    <t>Executing agency: IDB (SCL/LMK)</t>
  </si>
  <si>
    <r>
      <rPr>
        <b/>
        <sz val="10"/>
        <color theme="1"/>
        <rFont val="Calibri"/>
        <family val="2"/>
        <scheme val="minor"/>
      </rPr>
      <t>Public or private sector:</t>
    </r>
    <r>
      <rPr>
        <sz val="10"/>
        <color theme="1"/>
        <rFont val="Calibri"/>
        <family val="2"/>
        <scheme val="minor"/>
      </rPr>
      <t xml:space="preserve"> Public</t>
    </r>
  </si>
  <si>
    <t>Consultores Individuales</t>
  </si>
  <si>
    <t>n/a</t>
  </si>
  <si>
    <t>Country: EL SALVADOR</t>
  </si>
  <si>
    <t>Componente 2: Actividades de diseminación y difusión</t>
  </si>
  <si>
    <t>Imprevistos</t>
  </si>
  <si>
    <t xml:space="preserve">Estudio sobre Tablas de Mortalidad. </t>
  </si>
  <si>
    <t>Actividad/Componente</t>
  </si>
  <si>
    <t>Descripción</t>
  </si>
  <si>
    <t>BID</t>
  </si>
  <si>
    <t>%</t>
  </si>
  <si>
    <t>Componente I: Fortalecimiento del Sistema de Pensiones</t>
  </si>
  <si>
    <r>
      <t xml:space="preserve">1.1) </t>
    </r>
    <r>
      <rPr>
        <b/>
        <sz val="9"/>
        <color rgb="FF000000"/>
        <rFont val="Calibri"/>
        <family val="2"/>
        <scheme val="minor"/>
      </rPr>
      <t>Diseño de</t>
    </r>
    <r>
      <rPr>
        <sz val="9"/>
        <color rgb="FF000000"/>
        <rFont val="Calibri"/>
        <family val="2"/>
        <scheme val="minor"/>
      </rPr>
      <t xml:space="preserve"> </t>
    </r>
    <r>
      <rPr>
        <b/>
        <sz val="9"/>
        <color rgb="FF000000"/>
        <rFont val="Calibri"/>
        <family val="2"/>
        <scheme val="minor"/>
      </rPr>
      <t>propuesta de reforma</t>
    </r>
    <r>
      <rPr>
        <sz val="9"/>
        <color rgb="FF000000"/>
        <rFont val="Calibri"/>
        <family val="2"/>
        <scheme val="minor"/>
      </rPr>
      <t xml:space="preserve"> a la política pública actual: </t>
    </r>
    <r>
      <rPr>
        <i/>
        <sz val="9"/>
        <color rgb="FF000000"/>
        <rFont val="Calibri"/>
        <family val="2"/>
        <scheme val="minor"/>
      </rPr>
      <t>factibilidad de un sistema mixto y otras opciones del sistema previsional.</t>
    </r>
  </si>
  <si>
    <t>Consultor individual, Viajes, Otros</t>
  </si>
  <si>
    <t>1.2) Estudio/Análisis de evaluación del proceso de inversión de fondo pensiones</t>
  </si>
  <si>
    <t>1.3) Estudio sobre Tablas de Mortalidad.</t>
  </si>
  <si>
    <t>Componente I: Actividades de diseminación y difusión</t>
  </si>
  <si>
    <r>
      <t xml:space="preserve">2) </t>
    </r>
    <r>
      <rPr>
        <b/>
        <sz val="9"/>
        <color rgb="FF000000"/>
        <rFont val="Calibri"/>
        <family val="2"/>
        <scheme val="minor"/>
      </rPr>
      <t>Socialización/Comunicación</t>
    </r>
    <r>
      <rPr>
        <sz val="9"/>
        <color rgb="FF000000"/>
        <rFont val="Calibri"/>
        <family val="2"/>
        <scheme val="minor"/>
      </rPr>
      <t xml:space="preserve"> – Nota Conceptual (1) Comunicación &amp; talleres de diseminación. </t>
    </r>
  </si>
  <si>
    <t>Consultores, Talleres, Seminarios, Publicaciones</t>
  </si>
  <si>
    <t>Imprevistos/Administración</t>
  </si>
  <si>
    <t>TOTAL</t>
  </si>
  <si>
    <t>IICQ</t>
  </si>
  <si>
    <t>n.a.</t>
  </si>
  <si>
    <t xml:space="preserve">Goods and services (in US$): </t>
  </si>
  <si>
    <t xml:space="preserve">Consulting services(in US$): </t>
  </si>
  <si>
    <t>Project number: ES-T1244</t>
  </si>
  <si>
    <t>Title of Project: Fortalecimiento del Sistema de Pensiones Fase II</t>
  </si>
  <si>
    <t>Desarrollo de una nota tecnica sobre la reforma de pensiones en El Salvador</t>
  </si>
  <si>
    <t>Estudio sobre equidad del sistema de pensiones</t>
  </si>
  <si>
    <t>Q3 2016</t>
  </si>
  <si>
    <t>Period covered by the plan: Agosto 2016 - Agosto2018</t>
  </si>
  <si>
    <t>Componente 1: reforzamiento de la capacidad del Comité técnico de realizar simulaciones actuariales</t>
  </si>
  <si>
    <t>Preparación de una Estrategia de Comunicación con talleres de diseminacion sobre seguridad social</t>
  </si>
  <si>
    <t>Q2 2017</t>
  </si>
  <si>
    <t>Q3 2017</t>
  </si>
  <si>
    <t>Date: August 3, 2016</t>
  </si>
  <si>
    <t>Prepared by: David Kaplan</t>
  </si>
  <si>
    <t>SSS</t>
  </si>
  <si>
    <t>Consultoria de firma</t>
  </si>
  <si>
    <t>Consultoría internacional Apoyo para la valoración Actuarial y proyecciones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</si>
</sst>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22" xfId="0" applyFont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0" fillId="0" borderId="0" xfId="1" applyFont="1"/>
    <xf numFmtId="0" fontId="8" fillId="0" borderId="54" xfId="0" applyFont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8" fillId="0" borderId="57" xfId="0" applyFont="1" applyBorder="1" applyAlignment="1">
      <alignment horizontal="center" vertical="center" wrapText="1"/>
    </xf>
    <xf numFmtId="0" fontId="0" fillId="0" borderId="56" xfId="0" applyBorder="1" applyAlignment="1">
      <alignment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58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8" fillId="0" borderId="52" xfId="0" applyFont="1" applyBorder="1" applyAlignment="1">
      <alignment vertical="center" wrapText="1"/>
    </xf>
    <xf numFmtId="0" fontId="7" fillId="0" borderId="55" xfId="0" applyFont="1" applyBorder="1" applyAlignment="1">
      <alignment horizontal="center" vertical="center" wrapText="1"/>
    </xf>
    <xf numFmtId="9" fontId="8" fillId="0" borderId="57" xfId="0" applyNumberFormat="1" applyFont="1" applyBorder="1" applyAlignment="1">
      <alignment horizontal="center" vertical="center" wrapText="1"/>
    </xf>
    <xf numFmtId="0" fontId="6" fillId="4" borderId="54" xfId="0" applyFont="1" applyFill="1" applyBorder="1" applyAlignment="1">
      <alignment vertical="center" wrapText="1"/>
    </xf>
    <xf numFmtId="0" fontId="6" fillId="4" borderId="57" xfId="0" applyFont="1" applyFill="1" applyBorder="1" applyAlignment="1">
      <alignment horizontal="center" vertical="center" wrapText="1"/>
    </xf>
    <xf numFmtId="9" fontId="6" fillId="4" borderId="57" xfId="0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9" fontId="7" fillId="0" borderId="57" xfId="0" applyNumberFormat="1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43" fontId="2" fillId="0" borderId="0" xfId="1" applyFont="1" applyBorder="1"/>
    <xf numFmtId="0" fontId="2" fillId="0" borderId="27" xfId="0" applyFont="1" applyBorder="1"/>
    <xf numFmtId="43" fontId="3" fillId="3" borderId="1" xfId="1" applyFont="1" applyFill="1" applyBorder="1"/>
    <xf numFmtId="0" fontId="2" fillId="3" borderId="1" xfId="0" applyFont="1" applyFill="1" applyBorder="1"/>
    <xf numFmtId="0" fontId="2" fillId="3" borderId="22" xfId="0" applyFont="1" applyFill="1" applyBorder="1"/>
    <xf numFmtId="0" fontId="2" fillId="0" borderId="21" xfId="0" applyFont="1" applyBorder="1" applyAlignment="1">
      <alignment horizontal="center"/>
    </xf>
    <xf numFmtId="0" fontId="2" fillId="0" borderId="1" xfId="0" applyFont="1" applyBorder="1"/>
    <xf numFmtId="43" fontId="2" fillId="0" borderId="1" xfId="1" applyFont="1" applyBorder="1"/>
    <xf numFmtId="0" fontId="2" fillId="0" borderId="22" xfId="0" applyFont="1" applyBorder="1"/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43" fontId="3" fillId="3" borderId="1" xfId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3" fillId="0" borderId="2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43" fontId="1" fillId="2" borderId="28" xfId="1" applyFont="1" applyFill="1" applyBorder="1" applyAlignment="1">
      <alignment horizontal="center" vertical="center" wrapText="1"/>
    </xf>
    <xf numFmtId="43" fontId="1" fillId="2" borderId="38" xfId="1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3" fontId="3" fillId="0" borderId="13" xfId="1" applyFont="1" applyBorder="1" applyAlignment="1">
      <alignment horizontal="right" vertical="center"/>
    </xf>
    <xf numFmtId="43" fontId="3" fillId="0" borderId="19" xfId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3" borderId="39" xfId="0" applyFont="1" applyFill="1" applyBorder="1" applyAlignment="1"/>
    <xf numFmtId="0" fontId="2" fillId="3" borderId="51" xfId="0" applyFont="1" applyFill="1" applyBorder="1" applyAlignment="1"/>
    <xf numFmtId="0" fontId="2" fillId="3" borderId="11" xfId="0" applyFont="1" applyFill="1" applyBorder="1" applyAlignment="1"/>
    <xf numFmtId="0" fontId="3" fillId="3" borderId="39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0" borderId="2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1" fillId="2" borderId="35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3" borderId="51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6" fillId="4" borderId="53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="80" zoomScaleNormal="80" workbookViewId="0">
      <selection activeCell="B14" sqref="B14"/>
    </sheetView>
  </sheetViews>
  <sheetFormatPr defaultRowHeight="15" x14ac:dyDescent="0.25"/>
  <cols>
    <col min="1" max="1" width="6.85546875" style="1" customWidth="1"/>
    <col min="2" max="2" width="7.42578125" customWidth="1"/>
    <col min="3" max="3" width="36.85546875" style="4" customWidth="1"/>
    <col min="4" max="4" width="12.7109375" style="6" customWidth="1"/>
    <col min="5" max="5" width="13.28515625" customWidth="1"/>
    <col min="6" max="6" width="17.5703125" customWidth="1"/>
    <col min="7" max="7" width="13" customWidth="1"/>
    <col min="8" max="8" width="11.42578125" customWidth="1"/>
    <col min="9" max="9" width="20.140625" customWidth="1"/>
    <col min="10" max="10" width="16.85546875" customWidth="1"/>
    <col min="11" max="11" width="31.42578125" customWidth="1"/>
  </cols>
  <sheetData>
    <row r="1" spans="1:17" ht="14.45" x14ac:dyDescent="0.35">
      <c r="J1" t="s">
        <v>14</v>
      </c>
    </row>
    <row r="2" spans="1:17" ht="14.45" x14ac:dyDescent="0.35">
      <c r="J2" t="s">
        <v>15</v>
      </c>
    </row>
    <row r="3" spans="1:17" ht="9" customHeight="1" thickBot="1" x14ac:dyDescent="0.3"/>
    <row r="4" spans="1:17" ht="24.75" customHeight="1" x14ac:dyDescent="0.25">
      <c r="A4" s="121" t="s">
        <v>8</v>
      </c>
      <c r="B4" s="122"/>
      <c r="C4" s="122"/>
      <c r="D4" s="122"/>
      <c r="E4" s="122"/>
      <c r="F4" s="122"/>
      <c r="G4" s="122"/>
      <c r="H4" s="122"/>
      <c r="I4" s="122"/>
      <c r="J4" s="122"/>
      <c r="K4" s="123"/>
      <c r="L4" s="1"/>
      <c r="M4" s="1"/>
      <c r="N4" s="1"/>
      <c r="O4" s="1"/>
      <c r="P4" s="1"/>
      <c r="Q4" s="1"/>
    </row>
    <row r="5" spans="1:17" x14ac:dyDescent="0.25">
      <c r="A5" s="116" t="s">
        <v>27</v>
      </c>
      <c r="B5" s="117"/>
      <c r="C5" s="117"/>
      <c r="D5" s="117"/>
      <c r="E5" s="117"/>
      <c r="F5" s="120" t="s">
        <v>23</v>
      </c>
      <c r="G5" s="117"/>
      <c r="H5" s="117"/>
      <c r="I5" s="117"/>
      <c r="J5" s="117"/>
      <c r="K5" s="3" t="s">
        <v>24</v>
      </c>
    </row>
    <row r="6" spans="1:17" ht="15.75" thickBot="1" x14ac:dyDescent="0.3">
      <c r="A6" s="118" t="s">
        <v>49</v>
      </c>
      <c r="B6" s="119"/>
      <c r="C6" s="119"/>
      <c r="D6" s="119"/>
      <c r="E6" s="119"/>
      <c r="F6" s="124" t="s">
        <v>50</v>
      </c>
      <c r="G6" s="119"/>
      <c r="H6" s="119"/>
      <c r="I6" s="119"/>
      <c r="J6" s="119"/>
      <c r="K6" s="125"/>
    </row>
    <row r="7" spans="1:17" ht="15.75" thickTop="1" x14ac:dyDescent="0.25">
      <c r="A7" s="128" t="s">
        <v>54</v>
      </c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7" x14ac:dyDescent="0.25">
      <c r="A8" s="78" t="s">
        <v>20</v>
      </c>
      <c r="B8" s="79"/>
      <c r="C8" s="79"/>
      <c r="D8" s="79"/>
      <c r="E8" s="131" t="s">
        <v>47</v>
      </c>
      <c r="F8" s="132"/>
      <c r="G8" s="51"/>
      <c r="H8" s="49"/>
      <c r="I8" s="49" t="s">
        <v>48</v>
      </c>
      <c r="J8" s="51">
        <f>SUM(D14:D17,D20:D21)</f>
        <v>290000</v>
      </c>
      <c r="K8" s="50"/>
    </row>
    <row r="9" spans="1:17" x14ac:dyDescent="0.25">
      <c r="A9" s="26"/>
      <c r="B9" s="27"/>
      <c r="C9" s="28"/>
      <c r="D9" s="29"/>
      <c r="E9" s="27"/>
      <c r="F9" s="27"/>
      <c r="G9" s="27"/>
      <c r="H9" s="27"/>
      <c r="I9" s="27"/>
      <c r="J9" s="27"/>
      <c r="K9" s="30"/>
    </row>
    <row r="10" spans="1:17" ht="51.75" customHeight="1" x14ac:dyDescent="0.25">
      <c r="A10" s="80" t="s">
        <v>21</v>
      </c>
      <c r="B10" s="80" t="s">
        <v>0</v>
      </c>
      <c r="C10" s="80" t="s">
        <v>16</v>
      </c>
      <c r="D10" s="82" t="s">
        <v>1</v>
      </c>
      <c r="E10" s="80" t="s">
        <v>17</v>
      </c>
      <c r="F10" s="84" t="s">
        <v>19</v>
      </c>
      <c r="G10" s="86" t="s">
        <v>2</v>
      </c>
      <c r="H10" s="87"/>
      <c r="I10" s="133" t="s">
        <v>5</v>
      </c>
      <c r="J10" s="135" t="s">
        <v>18</v>
      </c>
      <c r="K10" s="136" t="s">
        <v>9</v>
      </c>
    </row>
    <row r="11" spans="1:17" ht="38.450000000000003" customHeight="1" x14ac:dyDescent="0.25">
      <c r="A11" s="81"/>
      <c r="B11" s="81"/>
      <c r="C11" s="81"/>
      <c r="D11" s="83"/>
      <c r="E11" s="81"/>
      <c r="F11" s="85"/>
      <c r="G11" s="53" t="s">
        <v>4</v>
      </c>
      <c r="H11" s="53" t="s">
        <v>3</v>
      </c>
      <c r="I11" s="134"/>
      <c r="J11" s="133"/>
      <c r="K11" s="137"/>
    </row>
    <row r="12" spans="1:17" x14ac:dyDescent="0.25">
      <c r="A12" s="110" t="s">
        <v>55</v>
      </c>
      <c r="B12" s="111"/>
      <c r="C12" s="112"/>
      <c r="D12" s="31">
        <f>SUM(D14:D17)</f>
        <v>225000</v>
      </c>
      <c r="E12" s="32"/>
      <c r="F12" s="32"/>
      <c r="G12" s="32"/>
      <c r="H12" s="32"/>
      <c r="I12" s="32"/>
      <c r="J12" s="32"/>
      <c r="K12" s="33"/>
    </row>
    <row r="13" spans="1:17" x14ac:dyDescent="0.25">
      <c r="A13" s="34"/>
      <c r="B13" s="35"/>
      <c r="C13" s="52" t="s">
        <v>62</v>
      </c>
      <c r="D13" s="36"/>
      <c r="E13" s="35"/>
      <c r="F13" s="35"/>
      <c r="G13" s="35"/>
      <c r="H13" s="35"/>
      <c r="I13" s="35"/>
      <c r="J13" s="35"/>
      <c r="K13" s="37"/>
    </row>
    <row r="14" spans="1:17" s="5" customFormat="1" ht="56.25" customHeight="1" x14ac:dyDescent="0.25">
      <c r="A14" s="38">
        <v>1</v>
      </c>
      <c r="B14" s="39"/>
      <c r="C14" s="40" t="s">
        <v>63</v>
      </c>
      <c r="D14" s="41">
        <v>165000</v>
      </c>
      <c r="E14" s="42" t="s">
        <v>61</v>
      </c>
      <c r="F14" s="42" t="s">
        <v>46</v>
      </c>
      <c r="G14" s="42">
        <v>100</v>
      </c>
      <c r="H14" s="39"/>
      <c r="I14" s="47" t="s">
        <v>53</v>
      </c>
      <c r="J14" s="42" t="s">
        <v>26</v>
      </c>
      <c r="K14" s="43"/>
    </row>
    <row r="15" spans="1:17" s="5" customFormat="1" ht="21" customHeight="1" x14ac:dyDescent="0.25">
      <c r="A15" s="38"/>
      <c r="B15" s="39"/>
      <c r="C15" s="52" t="s">
        <v>25</v>
      </c>
      <c r="D15" s="41"/>
      <c r="E15" s="42"/>
      <c r="F15" s="42"/>
      <c r="G15" s="42"/>
      <c r="H15" s="39"/>
      <c r="I15" s="47"/>
      <c r="J15" s="42"/>
      <c r="K15" s="43"/>
    </row>
    <row r="16" spans="1:17" s="5" customFormat="1" ht="27.75" customHeight="1" x14ac:dyDescent="0.25">
      <c r="A16" s="38">
        <v>2</v>
      </c>
      <c r="B16" s="39"/>
      <c r="C16" s="40" t="s">
        <v>30</v>
      </c>
      <c r="D16" s="41">
        <v>35000</v>
      </c>
      <c r="E16" s="42" t="s">
        <v>45</v>
      </c>
      <c r="F16" s="42" t="s">
        <v>46</v>
      </c>
      <c r="G16" s="42">
        <v>100</v>
      </c>
      <c r="H16" s="39"/>
      <c r="I16" s="47" t="s">
        <v>53</v>
      </c>
      <c r="J16" s="42" t="s">
        <v>26</v>
      </c>
      <c r="K16" s="43"/>
    </row>
    <row r="17" spans="1:11" s="5" customFormat="1" ht="34.5" customHeight="1" x14ac:dyDescent="0.25">
      <c r="A17" s="38">
        <v>3</v>
      </c>
      <c r="B17" s="39"/>
      <c r="C17" s="40" t="s">
        <v>52</v>
      </c>
      <c r="D17" s="41">
        <v>25000</v>
      </c>
      <c r="E17" s="42" t="s">
        <v>45</v>
      </c>
      <c r="F17" s="42" t="s">
        <v>46</v>
      </c>
      <c r="G17" s="42">
        <v>100</v>
      </c>
      <c r="H17" s="39"/>
      <c r="I17" s="47" t="s">
        <v>53</v>
      </c>
      <c r="J17" s="42" t="s">
        <v>26</v>
      </c>
      <c r="K17" s="43"/>
    </row>
    <row r="18" spans="1:11" s="5" customFormat="1" ht="31.5" customHeight="1" x14ac:dyDescent="0.25">
      <c r="A18" s="113" t="s">
        <v>28</v>
      </c>
      <c r="B18" s="114"/>
      <c r="C18" s="115"/>
      <c r="D18" s="44">
        <f>SUM(D20:D21)</f>
        <v>65000</v>
      </c>
      <c r="E18" s="45"/>
      <c r="F18" s="45"/>
      <c r="G18" s="45"/>
      <c r="H18" s="45"/>
      <c r="I18" s="45"/>
      <c r="J18" s="45"/>
      <c r="K18" s="46"/>
    </row>
    <row r="19" spans="1:11" s="5" customFormat="1" x14ac:dyDescent="0.25">
      <c r="A19" s="38"/>
      <c r="B19" s="39"/>
      <c r="C19" s="52" t="s">
        <v>25</v>
      </c>
      <c r="D19" s="41"/>
      <c r="E19" s="39"/>
      <c r="F19" s="39"/>
      <c r="G19" s="39"/>
      <c r="H19" s="39"/>
      <c r="I19" s="48"/>
      <c r="J19" s="39"/>
      <c r="K19" s="43"/>
    </row>
    <row r="20" spans="1:11" s="5" customFormat="1" ht="33" customHeight="1" x14ac:dyDescent="0.25">
      <c r="A20" s="38">
        <v>4</v>
      </c>
      <c r="B20" s="39"/>
      <c r="C20" s="40" t="s">
        <v>51</v>
      </c>
      <c r="D20" s="41">
        <v>35000</v>
      </c>
      <c r="E20" s="42" t="s">
        <v>45</v>
      </c>
      <c r="F20" s="42" t="s">
        <v>46</v>
      </c>
      <c r="G20" s="42">
        <v>100</v>
      </c>
      <c r="H20" s="39"/>
      <c r="I20" s="47" t="s">
        <v>57</v>
      </c>
      <c r="J20" s="42" t="s">
        <v>26</v>
      </c>
      <c r="K20" s="43"/>
    </row>
    <row r="21" spans="1:11" s="5" customFormat="1" ht="58.5" customHeight="1" x14ac:dyDescent="0.25">
      <c r="A21" s="38">
        <v>5</v>
      </c>
      <c r="B21" s="39"/>
      <c r="C21" s="40" t="s">
        <v>56</v>
      </c>
      <c r="D21" s="41">
        <v>30000</v>
      </c>
      <c r="E21" s="42" t="s">
        <v>45</v>
      </c>
      <c r="F21" s="42"/>
      <c r="G21" s="42"/>
      <c r="H21" s="39"/>
      <c r="I21" s="47" t="s">
        <v>58</v>
      </c>
      <c r="J21" s="42"/>
      <c r="K21" s="43"/>
    </row>
    <row r="22" spans="1:11" s="5" customFormat="1" ht="42.75" customHeight="1" thickBot="1" x14ac:dyDescent="0.3">
      <c r="A22" s="113" t="s">
        <v>29</v>
      </c>
      <c r="B22" s="126"/>
      <c r="C22" s="127"/>
      <c r="D22" s="44">
        <v>15000</v>
      </c>
      <c r="E22" s="45"/>
      <c r="F22" s="45"/>
      <c r="G22" s="45"/>
      <c r="H22" s="45"/>
      <c r="I22" s="45"/>
      <c r="J22" s="45"/>
      <c r="K22" s="46"/>
    </row>
    <row r="23" spans="1:11" s="5" customFormat="1" x14ac:dyDescent="0.25">
      <c r="A23" s="88" t="s">
        <v>6</v>
      </c>
      <c r="B23" s="89"/>
      <c r="C23" s="90"/>
      <c r="D23" s="94">
        <f>SUM(D12,D18,D22)</f>
        <v>305000</v>
      </c>
      <c r="E23" s="96" t="s">
        <v>60</v>
      </c>
      <c r="F23" s="97"/>
      <c r="G23" s="98"/>
      <c r="H23" s="102" t="s">
        <v>59</v>
      </c>
      <c r="I23" s="103"/>
      <c r="J23" s="104"/>
      <c r="K23" s="108"/>
    </row>
    <row r="24" spans="1:11" ht="15.75" thickBot="1" x14ac:dyDescent="0.3">
      <c r="A24" s="91"/>
      <c r="B24" s="92"/>
      <c r="C24" s="93"/>
      <c r="D24" s="95"/>
      <c r="E24" s="99"/>
      <c r="F24" s="100"/>
      <c r="G24" s="101"/>
      <c r="H24" s="105"/>
      <c r="I24" s="106"/>
      <c r="J24" s="107"/>
      <c r="K24" s="109"/>
    </row>
    <row r="25" spans="1:11" ht="4.5" customHeight="1" thickTop="1" x14ac:dyDescent="0.25">
      <c r="A25" s="69" t="s">
        <v>7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14.25" customHeight="1" x14ac:dyDescent="0.2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4"/>
    </row>
    <row r="27" spans="1:11" ht="39" customHeight="1" thickBot="1" x14ac:dyDescent="0.3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7"/>
    </row>
    <row r="28" spans="1:11" ht="21" customHeight="1" thickTop="1" thickBot="1" x14ac:dyDescent="0.3">
      <c r="A28" s="54" t="s">
        <v>10</v>
      </c>
      <c r="B28" s="55"/>
      <c r="C28" s="55"/>
      <c r="D28" s="55"/>
      <c r="E28" s="55"/>
      <c r="F28" s="55"/>
      <c r="G28" s="55"/>
      <c r="H28" s="55"/>
      <c r="I28" s="55"/>
      <c r="J28" s="55"/>
      <c r="K28" s="56"/>
    </row>
    <row r="29" spans="1:11" ht="37.5" customHeight="1" thickBot="1" x14ac:dyDescent="0.3">
      <c r="A29" s="57" t="s">
        <v>11</v>
      </c>
      <c r="B29" s="58"/>
      <c r="C29" s="58"/>
      <c r="D29" s="58"/>
      <c r="E29" s="58"/>
      <c r="F29" s="58"/>
      <c r="G29" s="58"/>
      <c r="H29" s="58"/>
      <c r="I29" s="58"/>
      <c r="J29" s="58"/>
      <c r="K29" s="59"/>
    </row>
    <row r="30" spans="1:11" s="2" customFormat="1" ht="27.75" customHeight="1" thickTop="1" thickBot="1" x14ac:dyDescent="0.3">
      <c r="A30" s="60" t="s">
        <v>13</v>
      </c>
      <c r="B30" s="61"/>
      <c r="C30" s="61"/>
      <c r="D30" s="61"/>
      <c r="E30" s="61"/>
      <c r="F30" s="61"/>
      <c r="G30" s="61"/>
      <c r="H30" s="61"/>
      <c r="I30" s="61"/>
      <c r="J30" s="61"/>
      <c r="K30" s="62"/>
    </row>
    <row r="31" spans="1:11" s="2" customFormat="1" ht="21.75" customHeight="1" thickTop="1" thickBot="1" x14ac:dyDescent="0.3">
      <c r="A31" s="63" t="s">
        <v>22</v>
      </c>
      <c r="B31" s="64"/>
      <c r="C31" s="64"/>
      <c r="D31" s="64"/>
      <c r="E31" s="64"/>
      <c r="F31" s="64"/>
      <c r="G31" s="64"/>
      <c r="H31" s="64"/>
      <c r="I31" s="64"/>
      <c r="J31" s="64"/>
      <c r="K31" s="65"/>
    </row>
    <row r="32" spans="1:11" s="2" customFormat="1" ht="24.75" customHeight="1" thickTop="1" thickBot="1" x14ac:dyDescent="0.3">
      <c r="A32" s="66" t="s">
        <v>12</v>
      </c>
      <c r="B32" s="67"/>
      <c r="C32" s="67"/>
      <c r="D32" s="67"/>
      <c r="E32" s="67"/>
      <c r="F32" s="67"/>
      <c r="G32" s="67"/>
      <c r="H32" s="67"/>
      <c r="I32" s="67"/>
      <c r="J32" s="67"/>
      <c r="K32" s="68"/>
    </row>
    <row r="33" spans="1:11" ht="20.25" customHeight="1" thickTop="1" thickBot="1" x14ac:dyDescent="0.3">
      <c r="A33" s="66" t="s">
        <v>12</v>
      </c>
      <c r="B33" s="67"/>
      <c r="C33" s="67"/>
      <c r="D33" s="67"/>
      <c r="E33" s="67"/>
      <c r="F33" s="67"/>
      <c r="G33" s="67"/>
      <c r="H33" s="67"/>
      <c r="I33" s="67"/>
      <c r="J33" s="67"/>
      <c r="K33" s="68"/>
    </row>
  </sheetData>
  <mergeCells count="33">
    <mergeCell ref="A25:K27"/>
    <mergeCell ref="A28:K28"/>
    <mergeCell ref="A7:K7"/>
    <mergeCell ref="E8:F8"/>
    <mergeCell ref="I10:I11"/>
    <mergeCell ref="J10:J11"/>
    <mergeCell ref="K10:K11"/>
    <mergeCell ref="A18:C18"/>
    <mergeCell ref="A22:C22"/>
    <mergeCell ref="A23:C24"/>
    <mergeCell ref="D23:D24"/>
    <mergeCell ref="E23:G24"/>
    <mergeCell ref="H23:J24"/>
    <mergeCell ref="K23:K24"/>
    <mergeCell ref="A5:E5"/>
    <mergeCell ref="A6:E6"/>
    <mergeCell ref="F5:J5"/>
    <mergeCell ref="A4:K4"/>
    <mergeCell ref="F6:K6"/>
    <mergeCell ref="A8:D8"/>
    <mergeCell ref="A10:A11"/>
    <mergeCell ref="B10:B11"/>
    <mergeCell ref="C10:C11"/>
    <mergeCell ref="D10:D11"/>
    <mergeCell ref="E10:E11"/>
    <mergeCell ref="F10:F11"/>
    <mergeCell ref="G10:H10"/>
    <mergeCell ref="A12:C12"/>
    <mergeCell ref="A29:K29"/>
    <mergeCell ref="A30:K30"/>
    <mergeCell ref="A31:K31"/>
    <mergeCell ref="A32:K32"/>
    <mergeCell ref="A33:K33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workbookViewId="0">
      <selection activeCell="D13" sqref="D13"/>
    </sheetView>
  </sheetViews>
  <sheetFormatPr defaultRowHeight="15" x14ac:dyDescent="0.25"/>
  <cols>
    <col min="2" max="2" width="36.28515625" customWidth="1"/>
    <col min="3" max="3" width="15.140625" customWidth="1"/>
  </cols>
  <sheetData>
    <row r="2" spans="2:7" thickBot="1" x14ac:dyDescent="0.4"/>
    <row r="3" spans="2:7" x14ac:dyDescent="0.25">
      <c r="B3" s="138" t="s">
        <v>31</v>
      </c>
      <c r="C3" s="138" t="s">
        <v>32</v>
      </c>
      <c r="D3" s="138" t="s">
        <v>33</v>
      </c>
      <c r="E3" s="138" t="s">
        <v>6</v>
      </c>
      <c r="F3" s="138" t="s">
        <v>34</v>
      </c>
      <c r="G3" s="4"/>
    </row>
    <row r="4" spans="2:7" ht="15.75" thickBot="1" x14ac:dyDescent="0.3">
      <c r="B4" s="139"/>
      <c r="C4" s="139"/>
      <c r="D4" s="139"/>
      <c r="E4" s="139"/>
      <c r="F4" s="139"/>
      <c r="G4" s="4"/>
    </row>
    <row r="5" spans="2:7" thickBot="1" x14ac:dyDescent="0.4">
      <c r="B5" s="140" t="s">
        <v>35</v>
      </c>
      <c r="C5" s="141"/>
      <c r="D5" s="22">
        <f>SUM(D6:D8)</f>
        <v>120</v>
      </c>
      <c r="E5" s="23">
        <v>120</v>
      </c>
      <c r="F5" s="24">
        <f>D5/D12</f>
        <v>0.60301507537688437</v>
      </c>
      <c r="G5" s="4"/>
    </row>
    <row r="6" spans="2:7" ht="48.75" thickBot="1" x14ac:dyDescent="0.3">
      <c r="B6" s="7" t="s">
        <v>36</v>
      </c>
      <c r="C6" s="9" t="s">
        <v>37</v>
      </c>
      <c r="D6" s="10">
        <v>60</v>
      </c>
      <c r="E6" s="11"/>
      <c r="F6" s="8"/>
      <c r="G6" s="4"/>
    </row>
    <row r="7" spans="2:7" ht="24.75" thickBot="1" x14ac:dyDescent="0.3">
      <c r="B7" s="7" t="s">
        <v>38</v>
      </c>
      <c r="C7" s="9" t="s">
        <v>37</v>
      </c>
      <c r="D7" s="10">
        <v>35</v>
      </c>
      <c r="E7" s="12"/>
      <c r="F7" s="10"/>
      <c r="G7" s="4"/>
    </row>
    <row r="8" spans="2:7" ht="21.6" thickBot="1" x14ac:dyDescent="0.4">
      <c r="B8" s="7" t="s">
        <v>39</v>
      </c>
      <c r="C8" s="9" t="s">
        <v>37</v>
      </c>
      <c r="D8" s="10">
        <v>25</v>
      </c>
      <c r="E8" s="12"/>
      <c r="F8" s="10"/>
      <c r="G8" s="4"/>
    </row>
    <row r="9" spans="2:7" ht="15.75" thickBot="1" x14ac:dyDescent="0.3">
      <c r="B9" s="140" t="s">
        <v>40</v>
      </c>
      <c r="C9" s="141"/>
      <c r="D9" s="22">
        <v>70</v>
      </c>
      <c r="E9" s="25">
        <v>70</v>
      </c>
      <c r="F9" s="24">
        <f>D9/D12</f>
        <v>0.35175879396984927</v>
      </c>
      <c r="G9" s="4"/>
    </row>
    <row r="10" spans="2:7" ht="45.75" thickBot="1" x14ac:dyDescent="0.3">
      <c r="B10" s="13" t="s">
        <v>41</v>
      </c>
      <c r="C10" s="9" t="s">
        <v>42</v>
      </c>
      <c r="D10" s="14">
        <v>70</v>
      </c>
      <c r="E10" s="15"/>
      <c r="F10" s="8"/>
      <c r="G10" s="4"/>
    </row>
    <row r="11" spans="2:7" ht="15.75" thickBot="1" x14ac:dyDescent="0.3">
      <c r="B11" s="16" t="s">
        <v>43</v>
      </c>
      <c r="C11" s="8"/>
      <c r="D11" s="17">
        <v>9</v>
      </c>
      <c r="E11" s="17">
        <v>9</v>
      </c>
      <c r="F11" s="18">
        <f>D11/D12</f>
        <v>4.5226130653266333E-2</v>
      </c>
      <c r="G11" s="4"/>
    </row>
    <row r="12" spans="2:7" thickBot="1" x14ac:dyDescent="0.4">
      <c r="B12" s="19" t="s">
        <v>44</v>
      </c>
      <c r="C12" s="20"/>
      <c r="D12" s="20">
        <f>SUM(D11,D9,D5)</f>
        <v>199</v>
      </c>
      <c r="E12" s="20">
        <v>199</v>
      </c>
      <c r="F12" s="21">
        <v>1</v>
      </c>
      <c r="G12" s="4"/>
    </row>
  </sheetData>
  <mergeCells count="7">
    <mergeCell ref="F3:F4"/>
    <mergeCell ref="B5:C5"/>
    <mergeCell ref="B9:C9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3CB66602DEEA034C829DEA6129D84F18" ma:contentTypeVersion="18" ma:contentTypeDescription="A content type to manage public (operations) IDB documents" ma:contentTypeScope="" ma:versionID="8599f868c53e2a347c8191e5ab06b7e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801201e83054f363516237de15a47cd1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ae61f9b1-e23d-4f49-b3d7-56b991556c4b" ContentTypeId="0x010100ACF722E9F6B0B149B0CD8BE2560A6672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Key_x0020_Document xmlns="cdc7663a-08f0-4737-9e8c-148ce897a09c">false</Key_x0020_Document>
    <Division_x0020_or_x0020_Unit xmlns="cdc7663a-08f0-4737-9e8c-148ce897a09c">SCL/LMK</Division_x0020_or_x0020_Unit>
    <Other_x0020_Author xmlns="cdc7663a-08f0-4737-9e8c-148ce897a09c">Kaplan, David</Other_x0020_Author>
    <IDBDocs_x0020_Number xmlns="cdc7663a-08f0-4737-9e8c-148ce897a09c">40078252</IDBDocs_x0020_Number>
    <Document_x0020_Author xmlns="cdc7663a-08f0-4737-9e8c-148ce897a09c">Bataille, Elodie Mathilde Raymonde</Document_x0020_Author>
    <Operation_x0020_Type xmlns="cdc7663a-08f0-4737-9e8c-148ce897a09c">Technical Cooperation</Operation_x0020_Type>
    <TaxCatchAll xmlns="cdc7663a-08f0-4737-9e8c-148ce897a09c">
      <Value>35</Value>
      <Value>110</Value>
      <Value>81</Value>
      <Value>9</Value>
      <Value>32</Value>
    </TaxCatchAll>
    <Fiscal_x0020_Year_x0020_IDB xmlns="cdc7663a-08f0-4737-9e8c-148ce897a09c">2016</Fiscal_x0020_Year_x0020_IDB>
    <Project_x0020_Number xmlns="cdc7663a-08f0-4737-9e8c-148ce897a09c">ES-T1244</Project_x0020_Number>
    <Package_x0020_Code xmlns="cdc7663a-08f0-4737-9e8c-148ce897a09c" xsi:nil="true"/>
    <Migration_x0020_Info xmlns="cdc7663a-08f0-4737-9e8c-148ce897a09c">&lt;Data&gt;&lt;APPLICATION&gt;MS EXCEL&lt;/APPLICATION&gt;&lt;USER_STAGE&gt;Approved TC document&lt;/USER_STAGE&gt;&lt;PD_OBJ_TYPE&gt;0&lt;/PD_OBJ_TYPE&gt;&lt;MAKERECORD&gt;N&lt;/MAKERECORD&gt;&lt;/Data&gt;</Migration_x0020_Info>
    <Approval_x0020_Number xmlns="cdc7663a-08f0-4737-9e8c-148ce897a09c">ATN/OC-15675-ES;</Approval_x0020_Number>
    <Business_x0020_Area xmlns="cdc7663a-08f0-4737-9e8c-148ce897a09c" xsi:nil="true"/>
    <SISCOR_x0020_Number xmlns="cdc7663a-08f0-4737-9e8c-148ce897a09c" xsi:nil="true"/>
    <Identifier xmlns="cdc7663a-08f0-4737-9e8c-148ce897a09c"> AGENDA</Identifier>
    <Document_x0020_Language_x0020_IDB xmlns="cdc7663a-08f0-4737-9e8c-148ce897a09c">Spanish</Document_x0020_Language_x0020_IDB>
    <Phase xmlns="cdc7663a-08f0-4737-9e8c-148ce897a09c" xsi:nil="true"/>
    <Access_x0020_to_x0020_Information_x00a0_Policy xmlns="cdc7663a-08f0-4737-9e8c-148ce897a09c">Public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 Salvador</TermName>
          <TermId xmlns="http://schemas.microsoft.com/office/infopath/2007/PartnerControls">057b77a9-2761-48a1-b9dc-78a115c002df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PENSIONS ＆ SOCIAL SECURITY</TermName>
          <TermId xmlns="http://schemas.microsoft.com/office/infopath/2007/PartnerControls">4b35807b-c90d-4831-b87a-a93d2a9213d9</TermId>
        </TermInfo>
      </Terms>
    </b2ec7cfb18674cb8803df6b262e8b107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SOF</TermName>
          <TermId xmlns="http://schemas.microsoft.com/office/infopath/2007/PartnerControls">02e8db3f-ac81-4bf1-ade3-030acec7701b</TermId>
        </TermInfo>
      </Terms>
    </g511464f9e53401d84b16fa9b379a574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>R0000080916</Record_x0020_Number>
    <_dlc_DocId xmlns="cdc7663a-08f0-4737-9e8c-148ce897a09c">EZSHARE-1246323524-11</_dlc_DocId>
    <_dlc_DocIdUrl xmlns="cdc7663a-08f0-4737-9e8c-148ce897a09c">
      <Url>https://idbg.sharepoint.com/teams/EZ-ES-TCP/ES-T1244/_layouts/15/DocIdRedir.aspx?ID=EZSHARE-1246323524-11</Url>
      <Description>EZSHARE-1246323524-11</Description>
    </_dlc_DocIdUrl>
    <Disclosure_x0020_Activity xmlns="cdc7663a-08f0-4737-9e8c-148ce897a09c">Approved TC document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>Pensions;</Webtopic>
    <Abstract xmlns="cdc7663a-08f0-4737-9e8c-148ce897a09c" xsi:nil="true"/>
    <Publishing_x0020_House xmlns="cdc7663a-08f0-4737-9e8c-148ce897a09c" xsi:nil="true"/>
  </documentManagement>
</p:properties>
</file>

<file path=customXml/item6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Props1.xml><?xml version="1.0" encoding="utf-8"?>
<ds:datastoreItem xmlns:ds="http://schemas.openxmlformats.org/officeDocument/2006/customXml" ds:itemID="{42899F3E-AEC2-4A2D-9BD7-BC567FFFFD34}"/>
</file>

<file path=customXml/itemProps2.xml><?xml version="1.0" encoding="utf-8"?>
<ds:datastoreItem xmlns:ds="http://schemas.openxmlformats.org/officeDocument/2006/customXml" ds:itemID="{BD7E875E-7252-44E5-B2FD-0D7F9D1D31EA}"/>
</file>

<file path=customXml/itemProps3.xml><?xml version="1.0" encoding="utf-8"?>
<ds:datastoreItem xmlns:ds="http://schemas.openxmlformats.org/officeDocument/2006/customXml" ds:itemID="{CB6526B4-A66F-4F69-9D10-231E4C7AC132}"/>
</file>

<file path=customXml/itemProps4.xml><?xml version="1.0" encoding="utf-8"?>
<ds:datastoreItem xmlns:ds="http://schemas.openxmlformats.org/officeDocument/2006/customXml" ds:itemID="{78801614-8186-47FB-9D21-5627D8FDD107}"/>
</file>

<file path=customXml/itemProps5.xml><?xml version="1.0" encoding="utf-8"?>
<ds:datastoreItem xmlns:ds="http://schemas.openxmlformats.org/officeDocument/2006/customXml" ds:itemID="{E155D2BE-1531-4DE0-B591-89F540403EEB}"/>
</file>

<file path=customXml/itemProps6.xml><?xml version="1.0" encoding="utf-8"?>
<ds:datastoreItem xmlns:ds="http://schemas.openxmlformats.org/officeDocument/2006/customXml" ds:itemID="{94CDF7D1-479C-49E3-83A5-CDF1C59A7A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ES-T1244</dc:title>
  <dc:creator>mariace</dc:creator>
  <cp:keywords/>
  <cp:lastModifiedBy>Test</cp:lastModifiedBy>
  <cp:lastPrinted>2016-03-07T20:38:44Z</cp:lastPrinted>
  <dcterms:created xsi:type="dcterms:W3CDTF">2011-08-03T19:26:33Z</dcterms:created>
  <dcterms:modified xsi:type="dcterms:W3CDTF">2016-10-11T20:33:21Z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5" name="TaxKeywordTaxHTField">
    <vt:lpwstr/>
  </property>
  <property fmtid="{D5CDD505-2E9C-101B-9397-08002B2CF9AE}" pid="7" name="Sub-Sector">
    <vt:lpwstr>110;#PENSIONS ＆ SOCIAL SECURITY|4b35807b-c90d-4831-b87a-a93d2a9213d9</vt:lpwstr>
  </property>
  <property fmtid="{D5CDD505-2E9C-101B-9397-08002B2CF9AE}" pid="8" name="Country">
    <vt:lpwstr>35;#El Salvador|057b77a9-2761-48a1-b9dc-78a115c002df</vt:lpwstr>
  </property>
  <property fmtid="{D5CDD505-2E9C-101B-9397-08002B2CF9AE}" pid="9" name="Fund IDB">
    <vt:lpwstr/>
  </property>
  <property fmtid="{D5CDD505-2E9C-101B-9397-08002B2CF9AE}" pid="10" name="Series_x0020_Operations_x0020_IDB">
    <vt:lpwstr/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-1;#IDBDocs|cca77002-e150-4b2d-ab1f-1d7a7cdcae16</vt:lpwstr>
  </property>
  <property fmtid="{D5CDD505-2E9C-101B-9397-08002B2CF9AE}" pid="15" name="Issue_x0020_Date">
    <vt:lpwstr/>
  </property>
  <property fmtid="{D5CDD505-2E9C-101B-9397-08002B2CF9AE}" pid="16" name="Publication_x0020_Type">
    <vt:lpwstr/>
  </property>
  <property fmtid="{D5CDD505-2E9C-101B-9397-08002B2CF9AE}" pid="17" name="Publishing_x0020_House">
    <vt:lpwstr/>
  </property>
  <property fmtid="{D5CDD505-2E9C-101B-9397-08002B2CF9AE}" pid="18" name="Abstract">
    <vt:lpwstr/>
  </property>
  <property fmtid="{D5CDD505-2E9C-101B-9397-08002B2CF9AE}" pid="19" name="Disclosure Activity">
    <vt:lpwstr>Approved TC document</vt:lpwstr>
  </property>
  <property fmtid="{D5CDD505-2E9C-101B-9397-08002B2CF9AE}" pid="20" name="Function_x0020_Operations_x0020_IDB">
    <vt:lpwstr>-1;#IDBDocs|cca77002-e150-4b2d-ab1f-1d7a7cdcae16</vt:lpwstr>
  </property>
  <property fmtid="{D5CDD505-2E9C-101B-9397-08002B2CF9AE}" pid="21" name="Region">
    <vt:lpwstr/>
  </property>
  <property fmtid="{D5CDD505-2E9C-101B-9397-08002B2CF9AE}" pid="22" name="Disclosure_x0020_Activity">
    <vt:lpwstr>Approved TC document</vt:lpwstr>
  </property>
  <property fmtid="{D5CDD505-2E9C-101B-9397-08002B2CF9AE}" pid="23" name="Fund_x0020_IDB">
    <vt:lpwstr/>
  </property>
  <property fmtid="{D5CDD505-2E9C-101B-9397-08002B2CF9AE}" pid="24" name="_dlc_DocIdItemGuid">
    <vt:lpwstr>db8abc81-e90c-4627-8450-9d506772abdf</vt:lpwstr>
  </property>
  <property fmtid="{D5CDD505-2E9C-101B-9397-08002B2CF9AE}" pid="25" name="Webtopic">
    <vt:lpwstr>TC-PEN</vt:lpwstr>
  </property>
  <property fmtid="{D5CDD505-2E9C-101B-9397-08002B2CF9AE}" pid="26" name="Publishing House">
    <vt:lpwstr/>
  </property>
  <property fmtid="{D5CDD505-2E9C-101B-9397-08002B2CF9AE}" pid="27" name="KP Topics">
    <vt:lpwstr/>
  </property>
  <property fmtid="{D5CDD505-2E9C-101B-9397-08002B2CF9AE}" pid="28" name="KP_x0020_Topics">
    <vt:lpwstr/>
  </property>
  <property fmtid="{D5CDD505-2E9C-101B-9397-08002B2CF9AE}" pid="29" name="Editor1">
    <vt:lpwstr/>
  </property>
  <property fmtid="{D5CDD505-2E9C-101B-9397-08002B2CF9AE}" pid="30" name="Sector_x0020_IDB">
    <vt:lpwstr/>
  </property>
  <property fmtid="{D5CDD505-2E9C-101B-9397-08002B2CF9AE}" pid="31" name="Publication Type">
    <vt:lpwstr/>
  </property>
  <property fmtid="{D5CDD505-2E9C-101B-9397-08002B2CF9AE}" pid="32" name="Issue Date">
    <vt:lpwstr/>
  </property>
  <property fmtid="{D5CDD505-2E9C-101B-9397-08002B2CF9AE}" pid="33" name="ContentTypeId">
    <vt:lpwstr>0x0101001A458A224826124E8B45B1D613300CFC003CB66602DEEA034C829DEA6129D84F18</vt:lpwstr>
  </property>
  <property fmtid="{D5CDD505-2E9C-101B-9397-08002B2CF9AE}" pid="34" name="From_x003A_">
    <vt:lpwstr/>
  </property>
  <property fmtid="{D5CDD505-2E9C-101B-9397-08002B2CF9AE}" pid="35" name="To_x003A_">
    <vt:lpwstr/>
  </property>
  <property fmtid="{D5CDD505-2E9C-101B-9397-08002B2CF9AE}" pid="36" name="Series Operations IDB">
    <vt:lpwstr/>
  </property>
</Properties>
</file>